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tat\Desktop\학사조교\자격시험&amp;동영상강의\22-1 자격증\"/>
    </mc:Choice>
  </mc:AlternateContent>
  <xr:revisionPtr revIDLastSave="0" documentId="13_ncr:1_{DCC62828-924B-4D28-A5EE-CA9F8D3FB4D1}" xr6:coauthVersionLast="47" xr6:coauthVersionMax="47" xr10:uidLastSave="{00000000-0000-0000-0000-000000000000}"/>
  <bookViews>
    <workbookView xWindow="945" yWindow="165" windowWidth="23640" windowHeight="15480" xr2:uid="{3B2A3940-1279-4DE2-9983-2B8AE8D7310E}"/>
  </bookViews>
  <sheets>
    <sheet name="배포용" sheetId="1" r:id="rId1"/>
  </sheets>
  <definedNames>
    <definedName name="_xlnm._FilterDatabase" localSheetId="0" hidden="1">배포용!$A$1:$G$1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G31" i="1" s="1"/>
  <c r="F29" i="1"/>
  <c r="F35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2" i="1" l="1"/>
  <c r="G27" i="1"/>
  <c r="G29" i="1" s="1"/>
  <c r="G30" i="1"/>
  <c r="G33" i="1"/>
  <c r="G28" i="1"/>
  <c r="G35" i="1" l="1"/>
  <c r="G34" i="1"/>
</calcChain>
</file>

<file path=xl/sharedStrings.xml><?xml version="1.0" encoding="utf-8"?>
<sst xmlns="http://schemas.openxmlformats.org/spreadsheetml/2006/main" count="105" uniqueCount="59">
  <si>
    <t>분야</t>
    <phoneticPr fontId="3" type="noConversion"/>
  </si>
  <si>
    <t xml:space="preserve"> 연번</t>
    <phoneticPr fontId="3" type="noConversion"/>
  </si>
  <si>
    <t>이름</t>
    <phoneticPr fontId="3" type="noConversion"/>
  </si>
  <si>
    <t>학번</t>
    <phoneticPr fontId="3" type="noConversion"/>
  </si>
  <si>
    <t>과목</t>
    <phoneticPr fontId="3" type="noConversion"/>
  </si>
  <si>
    <t>지급 금액</t>
    <phoneticPr fontId="3" type="noConversion"/>
  </si>
  <si>
    <t>통계</t>
    <phoneticPr fontId="3" type="noConversion"/>
  </si>
  <si>
    <t>사회조사분석사 2급</t>
  </si>
  <si>
    <t>빅데이터분석기사 (필기)</t>
  </si>
  <si>
    <t>ADsP</t>
  </si>
  <si>
    <t>빅데이터분석기사</t>
  </si>
  <si>
    <t>ADP (필기)</t>
  </si>
  <si>
    <t>빅데이터분석기사 (실기)</t>
    <phoneticPr fontId="3" type="noConversion"/>
  </si>
  <si>
    <t>빅데이터분석기사 (실기)</t>
  </si>
  <si>
    <t>SQLD</t>
  </si>
  <si>
    <t>사회조사분석사 2급 (실기)</t>
  </si>
  <si>
    <t>사회조사분석사 2급 (필기)</t>
  </si>
  <si>
    <t>소계</t>
    <phoneticPr fontId="3" type="noConversion"/>
  </si>
  <si>
    <t>계리</t>
    <phoneticPr fontId="3" type="noConversion"/>
  </si>
  <si>
    <t>SOA exam P</t>
  </si>
  <si>
    <t>SOA EXAM P</t>
  </si>
  <si>
    <t xml:space="preserve">합계 </t>
    <phoneticPr fontId="3" type="noConversion"/>
  </si>
  <si>
    <t>문*훈</t>
  </si>
  <si>
    <t>20161**8</t>
  </si>
  <si>
    <t>박*우</t>
  </si>
  <si>
    <t>20161**0</t>
  </si>
  <si>
    <t>김*연</t>
  </si>
  <si>
    <t>20171**1</t>
  </si>
  <si>
    <t>김*지</t>
  </si>
  <si>
    <t>20171**4</t>
  </si>
  <si>
    <t>김*무</t>
  </si>
  <si>
    <t>20171**0</t>
  </si>
  <si>
    <t>서*우</t>
  </si>
  <si>
    <t>손*락</t>
  </si>
  <si>
    <t>20171**2</t>
  </si>
  <si>
    <t>박*현</t>
  </si>
  <si>
    <t>20182**0</t>
  </si>
  <si>
    <t>김*영</t>
  </si>
  <si>
    <t>20190**5</t>
  </si>
  <si>
    <t>김*훈</t>
  </si>
  <si>
    <t>20190**3</t>
  </si>
  <si>
    <t>서*영</t>
  </si>
  <si>
    <t>이*택</t>
  </si>
  <si>
    <t>20190**2</t>
  </si>
  <si>
    <t>이*은</t>
  </si>
  <si>
    <t>전*우</t>
  </si>
  <si>
    <t>20190**7</t>
  </si>
  <si>
    <t>김*윤</t>
  </si>
  <si>
    <t>20200**8</t>
  </si>
  <si>
    <t>홍*연</t>
  </si>
  <si>
    <t>20200**0</t>
  </si>
  <si>
    <t>서*현</t>
  </si>
  <si>
    <t>20181**3</t>
  </si>
  <si>
    <t>이*선</t>
  </si>
  <si>
    <t>20181**4</t>
  </si>
  <si>
    <t>안*민</t>
  </si>
  <si>
    <t>현*서</t>
  </si>
  <si>
    <t>20190**4</t>
  </si>
  <si>
    <t xml:space="preserve">응시료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</si>
</sst>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 tint="0.499984740745262"/>
      <name val="돋움"/>
      <family val="3"/>
      <charset val="129"/>
    </font>
    <font>
      <b/>
      <sz val="10"/>
      <color rgb="FFFF7C8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1" fontId="6" fillId="4" borderId="1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1" fontId="7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8" fillId="0" borderId="1" xfId="1" applyFont="1" applyBorder="1">
      <alignment vertical="center"/>
    </xf>
    <xf numFmtId="41" fontId="9" fillId="2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2CA6-5B8E-4279-9C38-748DB746E370}">
  <dimension ref="A1:G35"/>
  <sheetViews>
    <sheetView tabSelected="1" workbookViewId="0"/>
  </sheetViews>
  <sheetFormatPr defaultRowHeight="16.5" x14ac:dyDescent="0.3"/>
  <cols>
    <col min="1" max="1" width="5.875" customWidth="1"/>
    <col min="2" max="2" width="5.375" style="8" bestFit="1" customWidth="1"/>
    <col min="4" max="4" width="10.75" bestFit="1" customWidth="1"/>
    <col min="5" max="5" width="26.625" customWidth="1"/>
    <col min="6" max="6" width="10.5" bestFit="1" customWidth="1"/>
    <col min="7" max="7" width="10" customWidth="1"/>
  </cols>
  <sheetData>
    <row r="1" spans="1:7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58</v>
      </c>
      <c r="G1" s="4" t="s">
        <v>5</v>
      </c>
    </row>
    <row r="2" spans="1:7" x14ac:dyDescent="0.3">
      <c r="A2" s="9" t="s">
        <v>6</v>
      </c>
      <c r="B2" s="5">
        <v>1</v>
      </c>
      <c r="C2" s="6" t="s">
        <v>22</v>
      </c>
      <c r="D2" s="6" t="s">
        <v>23</v>
      </c>
      <c r="E2" s="6" t="s">
        <v>7</v>
      </c>
      <c r="F2" s="13">
        <v>53300</v>
      </c>
      <c r="G2" s="11">
        <f>ROUND(F2/$F$29*1000000,-2)</f>
        <v>41500</v>
      </c>
    </row>
    <row r="3" spans="1:7" x14ac:dyDescent="0.3">
      <c r="A3" s="9"/>
      <c r="B3" s="5">
        <v>2</v>
      </c>
      <c r="C3" s="6" t="s">
        <v>22</v>
      </c>
      <c r="D3" s="6" t="s">
        <v>23</v>
      </c>
      <c r="E3" s="6" t="s">
        <v>8</v>
      </c>
      <c r="F3" s="13">
        <v>17800</v>
      </c>
      <c r="G3" s="11">
        <f t="shared" ref="G3:G28" si="0">ROUND(F3/$F$29*1000000,-2)</f>
        <v>13900</v>
      </c>
    </row>
    <row r="4" spans="1:7" x14ac:dyDescent="0.3">
      <c r="A4" s="9"/>
      <c r="B4" s="5">
        <v>3</v>
      </c>
      <c r="C4" s="6" t="s">
        <v>24</v>
      </c>
      <c r="D4" s="6" t="s">
        <v>25</v>
      </c>
      <c r="E4" s="6" t="s">
        <v>7</v>
      </c>
      <c r="F4" s="13">
        <v>53300</v>
      </c>
      <c r="G4" s="11">
        <f t="shared" si="0"/>
        <v>41500</v>
      </c>
    </row>
    <row r="5" spans="1:7" x14ac:dyDescent="0.3">
      <c r="A5" s="9"/>
      <c r="B5" s="5">
        <v>4</v>
      </c>
      <c r="C5" s="6" t="s">
        <v>24</v>
      </c>
      <c r="D5" s="6" t="s">
        <v>25</v>
      </c>
      <c r="E5" s="6" t="s">
        <v>9</v>
      </c>
      <c r="F5" s="13">
        <v>50000</v>
      </c>
      <c r="G5" s="11">
        <f t="shared" si="0"/>
        <v>38900</v>
      </c>
    </row>
    <row r="6" spans="1:7" x14ac:dyDescent="0.3">
      <c r="A6" s="9"/>
      <c r="B6" s="5">
        <v>5</v>
      </c>
      <c r="C6" s="6" t="s">
        <v>24</v>
      </c>
      <c r="D6" s="6" t="s">
        <v>25</v>
      </c>
      <c r="E6" s="6" t="s">
        <v>10</v>
      </c>
      <c r="F6" s="13">
        <v>58600</v>
      </c>
      <c r="G6" s="11">
        <f t="shared" si="0"/>
        <v>45600</v>
      </c>
    </row>
    <row r="7" spans="1:7" x14ac:dyDescent="0.3">
      <c r="A7" s="9"/>
      <c r="B7" s="5">
        <v>6</v>
      </c>
      <c r="C7" s="6" t="s">
        <v>26</v>
      </c>
      <c r="D7" s="6" t="s">
        <v>27</v>
      </c>
      <c r="E7" s="6" t="s">
        <v>11</v>
      </c>
      <c r="F7" s="13">
        <v>80000</v>
      </c>
      <c r="G7" s="11">
        <f t="shared" si="0"/>
        <v>62300</v>
      </c>
    </row>
    <row r="8" spans="1:7" x14ac:dyDescent="0.3">
      <c r="A8" s="9"/>
      <c r="B8" s="5">
        <v>7</v>
      </c>
      <c r="C8" s="6" t="s">
        <v>26</v>
      </c>
      <c r="D8" s="6" t="s">
        <v>27</v>
      </c>
      <c r="E8" s="6" t="s">
        <v>8</v>
      </c>
      <c r="F8" s="13">
        <v>17800</v>
      </c>
      <c r="G8" s="11">
        <f t="shared" si="0"/>
        <v>13900</v>
      </c>
    </row>
    <row r="9" spans="1:7" x14ac:dyDescent="0.3">
      <c r="A9" s="9"/>
      <c r="B9" s="5">
        <v>8</v>
      </c>
      <c r="C9" s="6" t="s">
        <v>26</v>
      </c>
      <c r="D9" s="6" t="s">
        <v>27</v>
      </c>
      <c r="E9" s="6" t="s">
        <v>12</v>
      </c>
      <c r="F9" s="13">
        <v>40800</v>
      </c>
      <c r="G9" s="11">
        <f t="shared" si="0"/>
        <v>31800</v>
      </c>
    </row>
    <row r="10" spans="1:7" x14ac:dyDescent="0.3">
      <c r="A10" s="9"/>
      <c r="B10" s="5">
        <v>9</v>
      </c>
      <c r="C10" s="6" t="s">
        <v>28</v>
      </c>
      <c r="D10" s="6" t="s">
        <v>29</v>
      </c>
      <c r="E10" s="6" t="s">
        <v>8</v>
      </c>
      <c r="F10" s="13">
        <v>17800</v>
      </c>
      <c r="G10" s="11">
        <f t="shared" si="0"/>
        <v>13900</v>
      </c>
    </row>
    <row r="11" spans="1:7" x14ac:dyDescent="0.3">
      <c r="A11" s="9"/>
      <c r="B11" s="5">
        <v>10</v>
      </c>
      <c r="C11" s="6" t="s">
        <v>28</v>
      </c>
      <c r="D11" s="6" t="s">
        <v>29</v>
      </c>
      <c r="E11" s="6" t="s">
        <v>13</v>
      </c>
      <c r="F11" s="13">
        <v>40800</v>
      </c>
      <c r="G11" s="11">
        <f t="shared" si="0"/>
        <v>31800</v>
      </c>
    </row>
    <row r="12" spans="1:7" x14ac:dyDescent="0.3">
      <c r="A12" s="9"/>
      <c r="B12" s="5">
        <v>11</v>
      </c>
      <c r="C12" s="6" t="s">
        <v>30</v>
      </c>
      <c r="D12" s="6" t="s">
        <v>31</v>
      </c>
      <c r="E12" s="6" t="s">
        <v>9</v>
      </c>
      <c r="F12" s="13">
        <v>50000</v>
      </c>
      <c r="G12" s="11">
        <f t="shared" si="0"/>
        <v>38900</v>
      </c>
    </row>
    <row r="13" spans="1:7" x14ac:dyDescent="0.3">
      <c r="A13" s="9"/>
      <c r="B13" s="5">
        <v>12</v>
      </c>
      <c r="C13" s="6" t="s">
        <v>32</v>
      </c>
      <c r="D13" s="6" t="s">
        <v>31</v>
      </c>
      <c r="E13" s="6" t="s">
        <v>14</v>
      </c>
      <c r="F13" s="13">
        <v>50000</v>
      </c>
      <c r="G13" s="11">
        <f t="shared" si="0"/>
        <v>38900</v>
      </c>
    </row>
    <row r="14" spans="1:7" x14ac:dyDescent="0.3">
      <c r="A14" s="9"/>
      <c r="B14" s="5">
        <v>13</v>
      </c>
      <c r="C14" s="6" t="s">
        <v>33</v>
      </c>
      <c r="D14" s="6" t="s">
        <v>34</v>
      </c>
      <c r="E14" s="6" t="s">
        <v>10</v>
      </c>
      <c r="F14" s="13">
        <v>58600</v>
      </c>
      <c r="G14" s="11">
        <f t="shared" si="0"/>
        <v>45600</v>
      </c>
    </row>
    <row r="15" spans="1:7" x14ac:dyDescent="0.3">
      <c r="A15" s="9"/>
      <c r="B15" s="5">
        <v>14</v>
      </c>
      <c r="C15" s="6" t="s">
        <v>33</v>
      </c>
      <c r="D15" s="6" t="s">
        <v>34</v>
      </c>
      <c r="E15" s="6" t="s">
        <v>11</v>
      </c>
      <c r="F15" s="13">
        <v>80000</v>
      </c>
      <c r="G15" s="11">
        <f t="shared" si="0"/>
        <v>62300</v>
      </c>
    </row>
    <row r="16" spans="1:7" x14ac:dyDescent="0.3">
      <c r="A16" s="9"/>
      <c r="B16" s="5">
        <v>15</v>
      </c>
      <c r="C16" s="6" t="s">
        <v>35</v>
      </c>
      <c r="D16" s="6" t="s">
        <v>36</v>
      </c>
      <c r="E16" s="6" t="s">
        <v>9</v>
      </c>
      <c r="F16" s="13">
        <v>50000</v>
      </c>
      <c r="G16" s="11">
        <f t="shared" si="0"/>
        <v>38900</v>
      </c>
    </row>
    <row r="17" spans="1:7" x14ac:dyDescent="0.3">
      <c r="A17" s="9"/>
      <c r="B17" s="5">
        <v>16</v>
      </c>
      <c r="C17" s="6" t="s">
        <v>35</v>
      </c>
      <c r="D17" s="6" t="s">
        <v>36</v>
      </c>
      <c r="E17" s="6" t="s">
        <v>7</v>
      </c>
      <c r="F17" s="13">
        <v>53300</v>
      </c>
      <c r="G17" s="11">
        <f t="shared" si="0"/>
        <v>41500</v>
      </c>
    </row>
    <row r="18" spans="1:7" x14ac:dyDescent="0.3">
      <c r="A18" s="9"/>
      <c r="B18" s="5">
        <v>17</v>
      </c>
      <c r="C18" s="6" t="s">
        <v>35</v>
      </c>
      <c r="D18" s="6" t="s">
        <v>36</v>
      </c>
      <c r="E18" s="6" t="s">
        <v>10</v>
      </c>
      <c r="F18" s="13">
        <v>58600</v>
      </c>
      <c r="G18" s="11">
        <f t="shared" si="0"/>
        <v>45600</v>
      </c>
    </row>
    <row r="19" spans="1:7" x14ac:dyDescent="0.3">
      <c r="A19" s="9"/>
      <c r="B19" s="5">
        <v>18</v>
      </c>
      <c r="C19" s="6" t="s">
        <v>37</v>
      </c>
      <c r="D19" s="6" t="s">
        <v>38</v>
      </c>
      <c r="E19" s="6" t="s">
        <v>9</v>
      </c>
      <c r="F19" s="13">
        <v>50000</v>
      </c>
      <c r="G19" s="11">
        <f t="shared" si="0"/>
        <v>38900</v>
      </c>
    </row>
    <row r="20" spans="1:7" x14ac:dyDescent="0.3">
      <c r="A20" s="9"/>
      <c r="B20" s="5">
        <v>19</v>
      </c>
      <c r="C20" s="6" t="s">
        <v>37</v>
      </c>
      <c r="D20" s="6" t="s">
        <v>38</v>
      </c>
      <c r="E20" s="6" t="s">
        <v>14</v>
      </c>
      <c r="F20" s="13">
        <v>50000</v>
      </c>
      <c r="G20" s="11">
        <f t="shared" si="0"/>
        <v>38900</v>
      </c>
    </row>
    <row r="21" spans="1:7" x14ac:dyDescent="0.3">
      <c r="A21" s="9"/>
      <c r="B21" s="5">
        <v>20</v>
      </c>
      <c r="C21" s="6" t="s">
        <v>39</v>
      </c>
      <c r="D21" s="6" t="s">
        <v>40</v>
      </c>
      <c r="E21" s="6" t="s">
        <v>15</v>
      </c>
      <c r="F21" s="13">
        <v>33900</v>
      </c>
      <c r="G21" s="11">
        <f t="shared" si="0"/>
        <v>26400</v>
      </c>
    </row>
    <row r="22" spans="1:7" x14ac:dyDescent="0.3">
      <c r="A22" s="9"/>
      <c r="B22" s="5">
        <v>21</v>
      </c>
      <c r="C22" s="6" t="s">
        <v>41</v>
      </c>
      <c r="D22" s="6" t="s">
        <v>40</v>
      </c>
      <c r="E22" s="6" t="s">
        <v>9</v>
      </c>
      <c r="F22" s="13">
        <v>50000</v>
      </c>
      <c r="G22" s="11">
        <f t="shared" si="0"/>
        <v>38900</v>
      </c>
    </row>
    <row r="23" spans="1:7" x14ac:dyDescent="0.3">
      <c r="A23" s="9"/>
      <c r="B23" s="5">
        <v>22</v>
      </c>
      <c r="C23" s="6" t="s">
        <v>42</v>
      </c>
      <c r="D23" s="6" t="s">
        <v>43</v>
      </c>
      <c r="E23" s="6" t="s">
        <v>9</v>
      </c>
      <c r="F23" s="13">
        <v>50000</v>
      </c>
      <c r="G23" s="11">
        <f t="shared" si="0"/>
        <v>38900</v>
      </c>
    </row>
    <row r="24" spans="1:7" x14ac:dyDescent="0.3">
      <c r="A24" s="9"/>
      <c r="B24" s="5">
        <v>23</v>
      </c>
      <c r="C24" s="6" t="s">
        <v>44</v>
      </c>
      <c r="D24" s="6" t="s">
        <v>38</v>
      </c>
      <c r="E24" s="6" t="s">
        <v>9</v>
      </c>
      <c r="F24" s="13">
        <v>50000</v>
      </c>
      <c r="G24" s="11">
        <f t="shared" si="0"/>
        <v>38900</v>
      </c>
    </row>
    <row r="25" spans="1:7" x14ac:dyDescent="0.3">
      <c r="A25" s="9"/>
      <c r="B25" s="5">
        <v>24</v>
      </c>
      <c r="C25" s="6" t="s">
        <v>45</v>
      </c>
      <c r="D25" s="6" t="s">
        <v>46</v>
      </c>
      <c r="E25" s="6" t="s">
        <v>14</v>
      </c>
      <c r="F25" s="13">
        <v>50000</v>
      </c>
      <c r="G25" s="11">
        <f t="shared" si="0"/>
        <v>38900</v>
      </c>
    </row>
    <row r="26" spans="1:7" x14ac:dyDescent="0.3">
      <c r="A26" s="9"/>
      <c r="B26" s="5">
        <v>25</v>
      </c>
      <c r="C26" s="6" t="s">
        <v>47</v>
      </c>
      <c r="D26" s="6" t="s">
        <v>48</v>
      </c>
      <c r="E26" s="6" t="s">
        <v>9</v>
      </c>
      <c r="F26" s="13">
        <v>50000</v>
      </c>
      <c r="G26" s="11">
        <f t="shared" si="0"/>
        <v>38900</v>
      </c>
    </row>
    <row r="27" spans="1:7" x14ac:dyDescent="0.3">
      <c r="A27" s="9"/>
      <c r="B27" s="5">
        <v>26</v>
      </c>
      <c r="C27" s="6" t="s">
        <v>49</v>
      </c>
      <c r="D27" s="6" t="s">
        <v>50</v>
      </c>
      <c r="E27" s="6" t="s">
        <v>9</v>
      </c>
      <c r="F27" s="13">
        <v>50000</v>
      </c>
      <c r="G27" s="11">
        <f t="shared" si="0"/>
        <v>38900</v>
      </c>
    </row>
    <row r="28" spans="1:7" x14ac:dyDescent="0.3">
      <c r="A28" s="9"/>
      <c r="B28" s="5">
        <v>27</v>
      </c>
      <c r="C28" s="6" t="s">
        <v>49</v>
      </c>
      <c r="D28" s="6" t="s">
        <v>50</v>
      </c>
      <c r="E28" s="6" t="s">
        <v>16</v>
      </c>
      <c r="F28" s="13">
        <v>19400</v>
      </c>
      <c r="G28" s="11">
        <f t="shared" si="0"/>
        <v>15100</v>
      </c>
    </row>
    <row r="29" spans="1:7" x14ac:dyDescent="0.3">
      <c r="A29" s="9"/>
      <c r="B29" s="10" t="s">
        <v>17</v>
      </c>
      <c r="C29" s="10"/>
      <c r="D29" s="10"/>
      <c r="E29" s="10"/>
      <c r="F29" s="14">
        <f>SUM(F2:F28)</f>
        <v>1284000</v>
      </c>
      <c r="G29" s="7">
        <f>SUM(G2:G28)</f>
        <v>999500</v>
      </c>
    </row>
    <row r="30" spans="1:7" x14ac:dyDescent="0.3">
      <c r="A30" s="9" t="s">
        <v>18</v>
      </c>
      <c r="B30" s="5">
        <v>1</v>
      </c>
      <c r="C30" s="6" t="s">
        <v>51</v>
      </c>
      <c r="D30" s="6" t="s">
        <v>52</v>
      </c>
      <c r="E30" s="6" t="s">
        <v>19</v>
      </c>
      <c r="F30" s="13">
        <v>306863</v>
      </c>
      <c r="G30" s="11">
        <f>ROUND(F30/$F$34*1000000,-2)</f>
        <v>249300</v>
      </c>
    </row>
    <row r="31" spans="1:7" x14ac:dyDescent="0.3">
      <c r="A31" s="9"/>
      <c r="B31" s="5">
        <v>2</v>
      </c>
      <c r="C31" s="6" t="s">
        <v>53</v>
      </c>
      <c r="D31" s="6" t="s">
        <v>54</v>
      </c>
      <c r="E31" s="6" t="s">
        <v>19</v>
      </c>
      <c r="F31" s="13">
        <v>301043</v>
      </c>
      <c r="G31" s="11">
        <f t="shared" ref="G31:G33" si="1">ROUND(F31/$F$34*1000000,-2)</f>
        <v>244600</v>
      </c>
    </row>
    <row r="32" spans="1:7" x14ac:dyDescent="0.3">
      <c r="A32" s="9"/>
      <c r="B32" s="5">
        <v>3</v>
      </c>
      <c r="C32" s="6" t="s">
        <v>55</v>
      </c>
      <c r="D32" s="6" t="s">
        <v>38</v>
      </c>
      <c r="E32" s="6" t="s">
        <v>19</v>
      </c>
      <c r="F32" s="13">
        <v>319790</v>
      </c>
      <c r="G32" s="11">
        <f t="shared" si="1"/>
        <v>259800</v>
      </c>
    </row>
    <row r="33" spans="1:7" x14ac:dyDescent="0.3">
      <c r="A33" s="9"/>
      <c r="B33" s="5">
        <v>4</v>
      </c>
      <c r="C33" s="6" t="s">
        <v>56</v>
      </c>
      <c r="D33" s="6" t="s">
        <v>57</v>
      </c>
      <c r="E33" s="6" t="s">
        <v>20</v>
      </c>
      <c r="F33" s="13">
        <v>303220</v>
      </c>
      <c r="G33" s="11">
        <f t="shared" si="1"/>
        <v>246300</v>
      </c>
    </row>
    <row r="34" spans="1:7" x14ac:dyDescent="0.3">
      <c r="A34" s="9"/>
      <c r="B34" s="10" t="s">
        <v>17</v>
      </c>
      <c r="C34" s="10"/>
      <c r="D34" s="10"/>
      <c r="E34" s="10"/>
      <c r="F34" s="14">
        <f>SUM(F30:F33)</f>
        <v>1230916</v>
      </c>
      <c r="G34" s="7">
        <f>SUM(G30:G33)</f>
        <v>1000000</v>
      </c>
    </row>
    <row r="35" spans="1:7" x14ac:dyDescent="0.3">
      <c r="A35" s="10" t="s">
        <v>21</v>
      </c>
      <c r="B35" s="10"/>
      <c r="C35" s="10"/>
      <c r="D35" s="10"/>
      <c r="E35" s="10"/>
      <c r="F35" s="14">
        <f>F29+F34</f>
        <v>2514916</v>
      </c>
      <c r="G35" s="12">
        <f>G29+G34</f>
        <v>1999500</v>
      </c>
    </row>
  </sheetData>
  <sheetProtection algorithmName="SHA-512" hashValue="AVyUSxvwNKiZIQWW/i6lthEXoXpEPRy19pnCzr0lGRMNw89rpljp/O2PaErB0fYv7+rxocvHtd7FZOPXshDfMQ==" saltValue="85AD6l65ktcYnlwRNVLfCw==" spinCount="100000" sheet="1" objects="1" scenarios="1"/>
  <autoFilter ref="A1:G1" xr:uid="{6D1AB755-80F7-4503-8DB6-43E81DF5F42A}">
    <sortState xmlns:xlrd2="http://schemas.microsoft.com/office/spreadsheetml/2017/richdata2" ref="A2:G32">
      <sortCondition descending="1" ref="A1"/>
    </sortState>
  </autoFilter>
  <mergeCells count="5">
    <mergeCell ref="A2:A29"/>
    <mergeCell ref="B29:E29"/>
    <mergeCell ref="A30:A34"/>
    <mergeCell ref="B34:E34"/>
    <mergeCell ref="A35:E3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배포용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2022-08-02T04:44:15Z</dcterms:created>
  <dcterms:modified xsi:type="dcterms:W3CDTF">2022-08-02T04:54:26Z</dcterms:modified>
</cp:coreProperties>
</file>